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сессия\изменение октябрь 2024\"/>
    </mc:Choice>
  </mc:AlternateContent>
  <bookViews>
    <workbookView xWindow="0" yWindow="0" windowWidth="21570" windowHeight="10215"/>
  </bookViews>
  <sheets>
    <sheet name="ассигн" sheetId="1" r:id="rId1"/>
  </sheets>
  <definedNames>
    <definedName name="_xlnm.Print_Titles" localSheetId="0">ассигн!$13:$15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06" i="1" l="1"/>
  <c r="U106" i="1"/>
  <c r="S87" i="1" l="1"/>
  <c r="S35" i="1" l="1"/>
  <c r="S106" i="1" s="1"/>
  <c r="V35" i="1"/>
  <c r="U35" i="1"/>
  <c r="S25" i="1" l="1"/>
  <c r="S20" i="1" s="1"/>
  <c r="T35" i="1" l="1"/>
  <c r="T106" i="1" l="1"/>
</calcChain>
</file>

<file path=xl/sharedStrings.xml><?xml version="1.0" encoding="utf-8"?>
<sst xmlns="http://schemas.openxmlformats.org/spreadsheetml/2006/main" count="318" uniqueCount="103">
  <si>
    <t xml:space="preserve">                                    ___________________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</si>
  <si>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</si>
  <si>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</si>
  <si>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</si>
  <si>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</si>
  <si>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</si>
  <si>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</si>
  <si>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</si>
  <si>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</si>
  <si>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</si>
  <si>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>Распределение бюджетных ассигнований бюджета Медведского сельсовета Черепановского района Новосибирской области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2024 год и плановый период 2025 и 2026 годов</t>
  </si>
  <si>
    <t>Сумма на 2024 год</t>
  </si>
  <si>
    <t>Сумма на 2025 год</t>
  </si>
  <si>
    <t>Сумма на 2026 год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</si>
  <si>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</si>
  <si>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</si>
  <si>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04</t>
  </si>
  <si>
    <t>Муниципальная программа "Обеспечение безопасности дорожного движения в Черепановском районе"</t>
  </si>
  <si>
    <t>Реализация мероприятий муниципальной программы "Обеспечение безопасности дорожного движения на территории Медведского сельсовета Черепановского района Новосибирской области на 2023-2025 года"</t>
  </si>
  <si>
    <t>0800000418</t>
  </si>
  <si>
    <t>09</t>
  </si>
  <si>
    <t>Непрограммные направления расходов поселений Черепановского района</t>
  </si>
  <si>
    <t>Расходы по оплате труда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</si>
  <si>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</si>
  <si>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</si>
  <si>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9500001110</t>
  </si>
  <si>
    <t>01</t>
  </si>
  <si>
    <t>02</t>
  </si>
  <si>
    <t>Расходы по оплате труда муниципальных органов</t>
  </si>
  <si>
    <t>Расходы на обеспечение функций муниципальных органов</t>
  </si>
  <si>
    <t>Иные бюджетные ассигнования</t>
  </si>
  <si>
    <t>Уплата налогов, сборов и иных платежей</t>
  </si>
  <si>
    <t>9500002110</t>
  </si>
  <si>
    <t>9500002190</t>
  </si>
  <si>
    <t>Расходы на выполнение других обязательств государства</t>
  </si>
  <si>
    <t>9500003190</t>
  </si>
  <si>
    <t>13</t>
  </si>
  <si>
    <t>Расходы по оплате труда работников казенных учреждений</t>
  </si>
  <si>
    <t>Расходы на выплаты персоналу казенных учреждений</t>
  </si>
  <si>
    <t>Расходы на обеспечение функций казенных учреждений</t>
  </si>
  <si>
    <t>9500004120</t>
  </si>
  <si>
    <t>9500004590</t>
  </si>
  <si>
    <t>100</t>
  </si>
  <si>
    <t>110</t>
  </si>
  <si>
    <t>200</t>
  </si>
  <si>
    <t>240</t>
  </si>
  <si>
    <t>800</t>
  </si>
  <si>
    <t>850</t>
  </si>
  <si>
    <t>08</t>
  </si>
  <si>
    <t>Расходы на доплату к пенсии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</si>
  <si>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</si>
  <si>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</si>
  <si>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9500012110</t>
  </si>
  <si>
    <t>10</t>
  </si>
  <si>
    <t>Обеспечение первичных мер пожарной безопасности в границах населенных пунктов поселения</t>
  </si>
  <si>
    <t>9500025190</t>
  </si>
  <si>
    <t>03</t>
  </si>
  <si>
    <t>Взносы на капитальный ремонт муниципального жилья</t>
  </si>
  <si>
    <t>9500025050</t>
  </si>
  <si>
    <t>05</t>
  </si>
  <si>
    <t>Расходы дорожного фонда</t>
  </si>
  <si>
    <t>9500044090</t>
  </si>
  <si>
    <t>Расходы на содержание уличного освещения</t>
  </si>
  <si>
    <t>9500061190</t>
  </si>
  <si>
    <t>Расходы на прочие мероприятия по благоустройству</t>
  </si>
  <si>
    <t>9500065190</t>
  </si>
  <si>
    <t>Иные межбюджетные трансферты на осуществление преданных полномочий в области функций по определению поставщиков (подрядчиков, исполнителей)</t>
  </si>
  <si>
    <t>Межбюджетные трансферты</t>
  </si>
  <si>
    <t>Иные межбюджетные трансферты</t>
  </si>
  <si>
    <t>9500085870</t>
  </si>
  <si>
    <t>Иные межбюджетные трансферты на осуществление переданных полномочий на обеспечение функций контрольно- счетных органов</t>
  </si>
  <si>
    <t>9500085850</t>
  </si>
  <si>
    <t>06</t>
  </si>
  <si>
    <t>Осуществление первичного воинского учета на территории, где отсутствуют военные комиссариаты в рамках непрограммных расходов федеральных органов исполнительной власти</t>
  </si>
  <si>
    <t>9500051180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</si>
  <si>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</si>
  <si>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9500085860</t>
  </si>
  <si>
    <t>Условно-утвержденные расходы</t>
  </si>
  <si>
    <t>Условно утвержденные расходы бюджета</t>
  </si>
  <si>
    <t>9500099990</t>
  </si>
  <si>
    <t>99</t>
  </si>
  <si>
    <t>ИТОГО</t>
  </si>
  <si>
    <t>Реализация мероприятий по обеспечению сбалансированности местных бюджетов в рамках государственной программы Новосибирской области «Управление государственными финансами в Новосибирской области»</t>
  </si>
  <si>
    <t>330000000</t>
  </si>
  <si>
    <t>Муниципальная программа "Благоустройство территории Черепановского района Новосибирской области"</t>
  </si>
  <si>
    <t>0800000000</t>
  </si>
  <si>
    <t>3301000000</t>
  </si>
  <si>
    <t>Содержание мест захоронения</t>
  </si>
  <si>
    <t>Реализация мероприятий по содержанию мест захоронения в рамках  муниципальной программы "Благоустройство и содержание территории муниципального образования Медведского сельсовета Черепановского района Новосибирской области на 2024-2026 годы"</t>
  </si>
  <si>
    <t>3302000000</t>
  </si>
  <si>
    <t>Организация благоустройства территории поселения, включая освещение улиц и озеленение территорий</t>
  </si>
  <si>
    <t>Реализация мероприятий по организации уличного освещения в рамках муниципальной программы "Благоустройство и содержание территории муниципального образования Медведского сельсовета Черепановского района Новосибирской области на 2024-2026 годы"</t>
  </si>
  <si>
    <t>3301000518</t>
  </si>
  <si>
    <t>3302000518</t>
  </si>
  <si>
    <t>3302070241</t>
  </si>
  <si>
    <t>Реализация инициативного проекта "Парк культуры и отдыха с.Медведское Черепановского района Новосибирской области"</t>
  </si>
  <si>
    <t>Реализация инициативного проекта "Парк культуры и отдыха с.Медведское Черепановского района Новосибирской области" (софинансирование)</t>
  </si>
  <si>
    <t>33020S0241</t>
  </si>
  <si>
    <t>Исполнение судебных актов Российской Федерации и мировых соглашений по возмещению причиненного вреда</t>
  </si>
  <si>
    <t>9500015150</t>
  </si>
  <si>
    <t>Расходы за счет средств резервного фонда администрации муниципального района</t>
  </si>
  <si>
    <t>Приложение 3
  к решению 40 сессии Совета депутатов Медведского сельсовета Черепановского района Новосибирской области  от  " 27 " декабря 2023                                                                                                                                                                                                                                                           (в редакции решения №1 от 25.10.2024г.)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</si>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</sst>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53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0" xfId="1"/>
    <xf numFmtId="0" fontId="5" fillId="0" borderId="0" xfId="1" applyProtection="1">
      <protection hidden="1"/>
    </xf>
    <xf numFmtId="0" fontId="5" fillId="0" borderId="0" xfId="1" applyFont="1" applyFill="1" applyProtection="1">
      <protection hidden="1"/>
    </xf>
    <xf numFmtId="0" fontId="0" fillId="0" borderId="0" xfId="0" applyAlignment="1"/>
    <xf numFmtId="0" fontId="8" fillId="0" borderId="3" xfId="0" applyNumberFormat="1" applyFont="1" applyFill="1" applyBorder="1" applyAlignment="1" applyProtection="1">
      <alignment vertical="center" wrapText="1"/>
      <protection hidden="1"/>
    </xf>
    <xf numFmtId="49" fontId="3" fillId="0" borderId="3" xfId="0" applyNumberFormat="1" applyFont="1" applyFill="1" applyBorder="1" applyAlignment="1" applyProtection="1">
      <alignment horizontal="center" vertical="center"/>
      <protection hidden="1"/>
    </xf>
    <xf numFmtId="49" fontId="3" fillId="0" borderId="1" xfId="0" applyNumberFormat="1" applyFont="1" applyFill="1" applyBorder="1" applyAlignment="1" applyProtection="1">
      <alignment horizontal="center" vertical="center"/>
      <protection hidden="1"/>
    </xf>
    <xf numFmtId="49" fontId="9" fillId="0" borderId="3" xfId="0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3" xfId="0" applyNumberFormat="1" applyFont="1" applyFill="1" applyBorder="1" applyAlignment="1" applyProtection="1">
      <alignment horizontal="left" vertical="center" wrapText="1"/>
      <protection hidden="1"/>
    </xf>
    <xf numFmtId="49" fontId="8" fillId="0" borderId="3" xfId="0" applyNumberFormat="1" applyFont="1" applyFill="1" applyBorder="1" applyAlignment="1" applyProtection="1">
      <alignment horizontal="center" vertical="center"/>
      <protection hidden="1"/>
    </xf>
    <xf numFmtId="2" fontId="3" fillId="0" borderId="4" xfId="0" applyNumberFormat="1" applyFont="1" applyFill="1" applyBorder="1" applyAlignment="1" applyProtection="1">
      <alignment horizontal="center" vertical="center"/>
      <protection hidden="1"/>
    </xf>
    <xf numFmtId="2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Protection="1">
      <protection hidden="1"/>
    </xf>
    <xf numFmtId="0" fontId="5" fillId="0" borderId="1" xfId="0" applyFont="1" applyBorder="1" applyProtection="1">
      <protection hidden="1"/>
    </xf>
    <xf numFmtId="2" fontId="9" fillId="0" borderId="1" xfId="0" applyNumberFormat="1" applyFont="1" applyBorder="1" applyAlignment="1" applyProtection="1">
      <alignment horizontal="left"/>
      <protection hidden="1"/>
    </xf>
    <xf numFmtId="0" fontId="9" fillId="0" borderId="0" xfId="0" applyFont="1" applyAlignment="1">
      <alignment horizontal="center"/>
    </xf>
    <xf numFmtId="2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2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 vertical="center"/>
    </xf>
    <xf numFmtId="0" fontId="6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Fill="1" applyAlignment="1"/>
    <xf numFmtId="0" fontId="0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7"/>
  <sheetViews>
    <sheetView tabSelected="1" view="pageBreakPreview" topLeftCell="A61" zoomScale="110" zoomScaleSheetLayoutView="110" workbookViewId="0">
      <selection activeCell="S35" sqref="S35"/>
    </sheetView>
  </sheetViews>
  <sheetFormatPr defaultColWidth="9.140625" defaultRowHeight="12.75" x14ac:dyDescent="0.2"/>
  <cols>
    <col min="1" max="1" width="1.5703125" customWidth="1"/>
    <col min="2" max="13" width="0" hidden="1" customWidth="1"/>
    <col min="14" max="14" width="49.5703125" customWidth="1"/>
    <col min="15" max="15" width="16.85546875" customWidth="1"/>
    <col min="16" max="16" width="9.28515625" customWidth="1"/>
    <col min="17" max="17" width="8.28515625" customWidth="1"/>
    <col min="18" max="18" width="9" customWidth="1"/>
    <col min="19" max="19" width="17" customWidth="1"/>
    <col min="20" max="20" width="0" hidden="1" customWidth="1"/>
    <col min="21" max="21" width="17.140625" customWidth="1"/>
    <col min="22" max="22" width="18.5703125" customWidth="1"/>
    <col min="23" max="24" width="0" hidden="1" customWidth="1"/>
    <col min="25" max="25" width="0.140625" customWidth="1"/>
    <col min="26" max="253" width="9.140625" customWidth="1"/>
  </cols>
  <sheetData>
    <row r="1" spans="1:25" ht="14.25" customHeight="1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43" t="s">
        <v>101</v>
      </c>
      <c r="T1" s="44"/>
      <c r="U1" s="44"/>
      <c r="V1" s="44"/>
      <c r="W1" s="17"/>
      <c r="X1" s="17"/>
      <c r="Y1" s="17"/>
    </row>
    <row r="2" spans="1:25" ht="14.25" customHeight="1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44"/>
      <c r="T2" s="44"/>
      <c r="U2" s="44"/>
      <c r="V2" s="44"/>
      <c r="W2" s="17"/>
      <c r="X2" s="17"/>
      <c r="Y2" s="17"/>
    </row>
    <row r="3" spans="1:25" ht="14.2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44"/>
      <c r="T3" s="44"/>
      <c r="U3" s="44"/>
      <c r="V3" s="44"/>
      <c r="W3" s="17"/>
      <c r="X3" s="17"/>
      <c r="Y3" s="17"/>
    </row>
    <row r="4" spans="1:25" ht="14.25" customHeight="1" x14ac:dyDescent="0.2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44"/>
      <c r="T4" s="44"/>
      <c r="U4" s="44"/>
      <c r="V4" s="44"/>
      <c r="W4" s="18"/>
      <c r="X4" s="18"/>
      <c r="Y4" s="18"/>
    </row>
    <row r="5" spans="1:25" ht="34.5" customHeight="1" x14ac:dyDescent="0.2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44"/>
      <c r="T5" s="44"/>
      <c r="U5" s="44"/>
      <c r="V5" s="44"/>
      <c r="W5" s="18"/>
      <c r="X5" s="18"/>
      <c r="Y5" s="18"/>
    </row>
    <row r="6" spans="1:25" ht="30.75" customHeight="1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20"/>
      <c r="T6" s="20"/>
      <c r="U6" s="20"/>
      <c r="V6" s="20"/>
      <c r="W6" s="18"/>
      <c r="X6" s="18"/>
      <c r="Y6" s="18"/>
    </row>
    <row r="7" spans="1:25" ht="14.25" customHeight="1" x14ac:dyDescent="0.2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20"/>
      <c r="T7" s="20"/>
      <c r="U7" s="20"/>
      <c r="V7" s="20"/>
      <c r="W7" s="18"/>
      <c r="X7" s="18"/>
      <c r="Y7" s="18"/>
    </row>
    <row r="8" spans="1:25" ht="14.25" customHeight="1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51" t="s">
        <v>10</v>
      </c>
      <c r="O8" s="52"/>
      <c r="P8" s="52"/>
      <c r="Q8" s="52"/>
      <c r="R8" s="52"/>
      <c r="S8" s="52"/>
      <c r="T8" s="52"/>
      <c r="U8" s="52"/>
      <c r="V8" s="52"/>
      <c r="W8" s="18"/>
      <c r="X8" s="18"/>
      <c r="Y8" s="18"/>
    </row>
    <row r="9" spans="1:25" ht="14.25" customHeight="1" x14ac:dyDescent="0.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52"/>
      <c r="O9" s="52"/>
      <c r="P9" s="52"/>
      <c r="Q9" s="52"/>
      <c r="R9" s="52"/>
      <c r="S9" s="52"/>
      <c r="T9" s="52"/>
      <c r="U9" s="52"/>
      <c r="V9" s="52"/>
      <c r="W9" s="18"/>
      <c r="X9" s="18"/>
      <c r="Y9" s="18"/>
    </row>
    <row r="10" spans="1:25" ht="54.75" customHeight="1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8"/>
      <c r="N10" s="52"/>
      <c r="O10" s="52"/>
      <c r="P10" s="52"/>
      <c r="Q10" s="52"/>
      <c r="R10" s="52"/>
      <c r="S10" s="52"/>
      <c r="T10" s="52"/>
      <c r="U10" s="52"/>
      <c r="V10" s="52"/>
      <c r="W10" s="19"/>
      <c r="X10" s="18"/>
      <c r="Y10" s="18"/>
    </row>
    <row r="11" spans="1:25" ht="54.75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8"/>
      <c r="N11" s="20"/>
      <c r="O11" s="20"/>
      <c r="P11" s="20"/>
      <c r="Q11" s="20"/>
      <c r="R11" s="20"/>
      <c r="S11" s="20"/>
      <c r="T11" s="20"/>
      <c r="U11" s="20"/>
      <c r="V11" s="20"/>
      <c r="W11" s="19"/>
      <c r="X11" s="18"/>
      <c r="Y11" s="18"/>
    </row>
    <row r="12" spans="1:25" ht="12.7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46" t="s">
        <v>9</v>
      </c>
      <c r="T12" s="46"/>
      <c r="U12" s="46"/>
      <c r="V12" s="46"/>
      <c r="W12" s="2"/>
      <c r="X12" s="1"/>
      <c r="Y12" s="1"/>
    </row>
    <row r="13" spans="1:25" ht="18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16"/>
      <c r="O13" s="16"/>
      <c r="P13" s="15"/>
      <c r="Q13" s="16"/>
      <c r="R13" s="15"/>
      <c r="S13" s="47" t="s">
        <v>11</v>
      </c>
      <c r="T13" s="14"/>
      <c r="U13" s="49" t="s">
        <v>12</v>
      </c>
      <c r="V13" s="47" t="s">
        <v>13</v>
      </c>
      <c r="W13" s="2"/>
      <c r="X13" s="1"/>
      <c r="Y13" s="1"/>
    </row>
    <row r="14" spans="1:25" ht="42" customHeight="1" x14ac:dyDescent="0.2">
      <c r="A14" s="2"/>
      <c r="B14" s="10"/>
      <c r="C14" s="10" t="s">
        <v>8</v>
      </c>
      <c r="D14" s="10"/>
      <c r="E14" s="10"/>
      <c r="F14" s="10"/>
      <c r="G14" s="10"/>
      <c r="H14" s="10"/>
      <c r="I14" s="10" t="s">
        <v>7</v>
      </c>
      <c r="J14" s="10"/>
      <c r="K14" s="10"/>
      <c r="L14" s="10"/>
      <c r="M14" s="10"/>
      <c r="N14" s="13" t="s">
        <v>6</v>
      </c>
      <c r="O14" s="13" t="s">
        <v>3</v>
      </c>
      <c r="P14" s="12" t="s">
        <v>2</v>
      </c>
      <c r="Q14" s="13" t="s">
        <v>5</v>
      </c>
      <c r="R14" s="13" t="s">
        <v>4</v>
      </c>
      <c r="S14" s="48"/>
      <c r="T14" s="11" t="s">
        <v>1</v>
      </c>
      <c r="U14" s="50"/>
      <c r="V14" s="48"/>
      <c r="W14" s="4"/>
      <c r="X14" s="4"/>
      <c r="Y14" s="2"/>
    </row>
    <row r="15" spans="1:25" ht="15" customHeight="1" x14ac:dyDescent="0.2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9">
        <v>1</v>
      </c>
      <c r="O15" s="8">
        <v>2</v>
      </c>
      <c r="P15" s="8">
        <v>3</v>
      </c>
      <c r="Q15" s="9">
        <v>4</v>
      </c>
      <c r="R15" s="8">
        <v>5</v>
      </c>
      <c r="S15" s="7">
        <v>6</v>
      </c>
      <c r="T15" s="6"/>
      <c r="U15" s="5">
        <v>7</v>
      </c>
      <c r="V15" s="5">
        <v>8</v>
      </c>
      <c r="W15" s="4"/>
      <c r="X15" s="4"/>
      <c r="Y15" s="2"/>
    </row>
    <row r="16" spans="1:25" ht="36" customHeight="1" x14ac:dyDescent="0.2">
      <c r="A16" s="2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21" t="s">
        <v>17</v>
      </c>
      <c r="O16" s="24" t="s">
        <v>85</v>
      </c>
      <c r="P16" s="8"/>
      <c r="Q16" s="9"/>
      <c r="R16" s="8"/>
      <c r="S16" s="28">
        <v>1340230</v>
      </c>
      <c r="T16" s="29"/>
      <c r="U16" s="30">
        <v>871500</v>
      </c>
      <c r="V16" s="31"/>
      <c r="W16" s="4"/>
      <c r="X16" s="4"/>
      <c r="Y16" s="2"/>
    </row>
    <row r="17" spans="1:25" ht="57" customHeight="1" x14ac:dyDescent="0.2">
      <c r="A17" s="2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21" t="s">
        <v>18</v>
      </c>
      <c r="O17" s="24" t="s">
        <v>19</v>
      </c>
      <c r="P17" s="8"/>
      <c r="Q17" s="9"/>
      <c r="R17" s="8"/>
      <c r="S17" s="28">
        <v>1340230</v>
      </c>
      <c r="T17" s="29"/>
      <c r="U17" s="30">
        <v>871500</v>
      </c>
      <c r="V17" s="31"/>
      <c r="W17" s="4"/>
      <c r="X17" s="4"/>
      <c r="Y17" s="2"/>
    </row>
    <row r="18" spans="1:25" ht="30.75" customHeight="1" x14ac:dyDescent="0.2">
      <c r="A18" s="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21" t="s">
        <v>14</v>
      </c>
      <c r="O18" s="24" t="s">
        <v>19</v>
      </c>
      <c r="P18" s="8">
        <v>200</v>
      </c>
      <c r="Q18" s="24" t="s">
        <v>16</v>
      </c>
      <c r="R18" s="25" t="s">
        <v>20</v>
      </c>
      <c r="S18" s="28">
        <v>1340230</v>
      </c>
      <c r="T18" s="29"/>
      <c r="U18" s="30">
        <v>871500</v>
      </c>
      <c r="V18" s="31"/>
      <c r="W18" s="4"/>
      <c r="X18" s="4"/>
      <c r="Y18" s="2"/>
    </row>
    <row r="19" spans="1:25" ht="33" customHeight="1" x14ac:dyDescent="0.2">
      <c r="A19" s="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21" t="s">
        <v>15</v>
      </c>
      <c r="O19" s="24" t="s">
        <v>19</v>
      </c>
      <c r="P19" s="8">
        <v>240</v>
      </c>
      <c r="Q19" s="24" t="s">
        <v>16</v>
      </c>
      <c r="R19" s="25" t="s">
        <v>20</v>
      </c>
      <c r="S19" s="28">
        <v>1340230</v>
      </c>
      <c r="T19" s="29"/>
      <c r="U19" s="30">
        <v>871500</v>
      </c>
      <c r="V19" s="31"/>
      <c r="W19" s="4"/>
      <c r="X19" s="4"/>
      <c r="Y19" s="2"/>
    </row>
    <row r="20" spans="1:25" ht="33" customHeight="1" x14ac:dyDescent="0.2">
      <c r="A20" s="2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21" t="s">
        <v>84</v>
      </c>
      <c r="O20" s="24" t="s">
        <v>83</v>
      </c>
      <c r="P20" s="8"/>
      <c r="Q20" s="24"/>
      <c r="R20" s="25"/>
      <c r="S20" s="28">
        <f>S21+S25</f>
        <v>3071621.93</v>
      </c>
      <c r="T20" s="36"/>
      <c r="U20" s="30"/>
      <c r="V20" s="31"/>
      <c r="W20" s="4"/>
      <c r="X20" s="4"/>
      <c r="Y20" s="2"/>
    </row>
    <row r="21" spans="1:25" ht="33" customHeight="1" x14ac:dyDescent="0.2">
      <c r="A21" s="2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21" t="s">
        <v>87</v>
      </c>
      <c r="O21" s="24" t="s">
        <v>86</v>
      </c>
      <c r="P21" s="8"/>
      <c r="Q21" s="24"/>
      <c r="R21" s="25"/>
      <c r="S21" s="28">
        <v>207500</v>
      </c>
      <c r="T21" s="36"/>
      <c r="U21" s="30"/>
      <c r="V21" s="31"/>
      <c r="W21" s="4"/>
      <c r="X21" s="4"/>
      <c r="Y21" s="2"/>
    </row>
    <row r="22" spans="1:25" ht="73.5" customHeight="1" x14ac:dyDescent="0.2">
      <c r="A22" s="2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21" t="s">
        <v>88</v>
      </c>
      <c r="O22" s="24" t="s">
        <v>92</v>
      </c>
      <c r="P22" s="8"/>
      <c r="Q22" s="24"/>
      <c r="R22" s="25"/>
      <c r="S22" s="28">
        <v>207500</v>
      </c>
      <c r="T22" s="36"/>
      <c r="U22" s="30"/>
      <c r="V22" s="31"/>
      <c r="W22" s="4"/>
      <c r="X22" s="4"/>
      <c r="Y22" s="2"/>
    </row>
    <row r="23" spans="1:25" ht="33" customHeight="1" x14ac:dyDescent="0.2">
      <c r="A23" s="2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21" t="s">
        <v>14</v>
      </c>
      <c r="O23" s="24" t="s">
        <v>92</v>
      </c>
      <c r="P23" s="8">
        <v>200</v>
      </c>
      <c r="Q23" s="24" t="s">
        <v>59</v>
      </c>
      <c r="R23" s="25" t="s">
        <v>56</v>
      </c>
      <c r="S23" s="28">
        <v>207500</v>
      </c>
      <c r="T23" s="36"/>
      <c r="U23" s="30"/>
      <c r="V23" s="31"/>
      <c r="W23" s="4"/>
      <c r="X23" s="4"/>
      <c r="Y23" s="2"/>
    </row>
    <row r="24" spans="1:25" ht="33" customHeight="1" x14ac:dyDescent="0.2">
      <c r="A24" s="2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21" t="s">
        <v>15</v>
      </c>
      <c r="O24" s="24" t="s">
        <v>92</v>
      </c>
      <c r="P24" s="8">
        <v>240</v>
      </c>
      <c r="Q24" s="24" t="s">
        <v>59</v>
      </c>
      <c r="R24" s="25" t="s">
        <v>56</v>
      </c>
      <c r="S24" s="28">
        <v>207500</v>
      </c>
      <c r="T24" s="36"/>
      <c r="U24" s="30"/>
      <c r="V24" s="31"/>
      <c r="W24" s="4"/>
      <c r="X24" s="4"/>
      <c r="Y24" s="2"/>
    </row>
    <row r="25" spans="1:25" ht="33" customHeight="1" x14ac:dyDescent="0.2">
      <c r="A25" s="2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21" t="s">
        <v>90</v>
      </c>
      <c r="O25" s="24" t="s">
        <v>89</v>
      </c>
      <c r="P25" s="8"/>
      <c r="Q25" s="24"/>
      <c r="R25" s="25"/>
      <c r="S25" s="28">
        <f>S26+S29+S32</f>
        <v>2864121.93</v>
      </c>
      <c r="T25" s="36"/>
      <c r="U25" s="30"/>
      <c r="V25" s="31"/>
      <c r="W25" s="4"/>
      <c r="X25" s="4"/>
      <c r="Y25" s="2"/>
    </row>
    <row r="26" spans="1:25" ht="80.25" customHeight="1" x14ac:dyDescent="0.2">
      <c r="A26" s="2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21" t="s">
        <v>91</v>
      </c>
      <c r="O26" s="24" t="s">
        <v>93</v>
      </c>
      <c r="P26" s="8"/>
      <c r="Q26" s="24"/>
      <c r="R26" s="25"/>
      <c r="S26" s="28">
        <v>157162</v>
      </c>
      <c r="T26" s="36"/>
      <c r="U26" s="30"/>
      <c r="V26" s="31"/>
      <c r="W26" s="4"/>
      <c r="X26" s="4"/>
      <c r="Y26" s="2"/>
    </row>
    <row r="27" spans="1:25" ht="33" customHeight="1" x14ac:dyDescent="0.2">
      <c r="A27" s="2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21" t="s">
        <v>14</v>
      </c>
      <c r="O27" s="24" t="s">
        <v>93</v>
      </c>
      <c r="P27" s="8">
        <v>200</v>
      </c>
      <c r="Q27" s="24" t="s">
        <v>59</v>
      </c>
      <c r="R27" s="25" t="s">
        <v>56</v>
      </c>
      <c r="S27" s="28">
        <v>157162</v>
      </c>
      <c r="T27" s="36"/>
      <c r="U27" s="30"/>
      <c r="V27" s="31"/>
      <c r="W27" s="4"/>
      <c r="X27" s="4"/>
      <c r="Y27" s="2"/>
    </row>
    <row r="28" spans="1:25" ht="33" customHeight="1" x14ac:dyDescent="0.2">
      <c r="A28" s="2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21" t="s">
        <v>15</v>
      </c>
      <c r="O28" s="24" t="s">
        <v>93</v>
      </c>
      <c r="P28" s="8">
        <v>240</v>
      </c>
      <c r="Q28" s="24" t="s">
        <v>59</v>
      </c>
      <c r="R28" s="25" t="s">
        <v>56</v>
      </c>
      <c r="S28" s="28">
        <v>157162</v>
      </c>
      <c r="T28" s="36"/>
      <c r="U28" s="30"/>
      <c r="V28" s="31"/>
      <c r="W28" s="4"/>
      <c r="X28" s="4"/>
      <c r="Y28" s="2"/>
    </row>
    <row r="29" spans="1:25" ht="42" customHeight="1" x14ac:dyDescent="0.2">
      <c r="A29" s="2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39" t="s">
        <v>95</v>
      </c>
      <c r="O29" s="22" t="s">
        <v>94</v>
      </c>
      <c r="P29" s="8"/>
      <c r="Q29" s="24"/>
      <c r="R29" s="25"/>
      <c r="S29" s="28">
        <v>2196830.9700000002</v>
      </c>
      <c r="T29" s="36"/>
      <c r="U29" s="30"/>
      <c r="V29" s="31"/>
      <c r="W29" s="4"/>
      <c r="X29" s="4"/>
      <c r="Y29" s="2"/>
    </row>
    <row r="30" spans="1:25" ht="33" customHeight="1" x14ac:dyDescent="0.2">
      <c r="A30" s="2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21" t="s">
        <v>14</v>
      </c>
      <c r="O30" s="22" t="s">
        <v>94</v>
      </c>
      <c r="P30" s="8">
        <v>200</v>
      </c>
      <c r="Q30" s="24" t="s">
        <v>59</v>
      </c>
      <c r="R30" s="25" t="s">
        <v>56</v>
      </c>
      <c r="S30" s="28">
        <v>2196830.9700000002</v>
      </c>
      <c r="T30" s="36"/>
      <c r="U30" s="30"/>
      <c r="V30" s="31"/>
      <c r="W30" s="4"/>
      <c r="X30" s="4"/>
      <c r="Y30" s="2"/>
    </row>
    <row r="31" spans="1:25" ht="33" customHeight="1" x14ac:dyDescent="0.2">
      <c r="A31" s="2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21" t="s">
        <v>15</v>
      </c>
      <c r="O31" s="22" t="s">
        <v>94</v>
      </c>
      <c r="P31" s="8">
        <v>240</v>
      </c>
      <c r="Q31" s="24" t="s">
        <v>59</v>
      </c>
      <c r="R31" s="25" t="s">
        <v>56</v>
      </c>
      <c r="S31" s="28">
        <v>2196830.9700000002</v>
      </c>
      <c r="T31" s="36"/>
      <c r="U31" s="30"/>
      <c r="V31" s="31"/>
      <c r="W31" s="4"/>
      <c r="X31" s="4"/>
      <c r="Y31" s="2"/>
    </row>
    <row r="32" spans="1:25" ht="43.5" customHeight="1" x14ac:dyDescent="0.2">
      <c r="A32" s="2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40" t="s">
        <v>96</v>
      </c>
      <c r="O32" s="22" t="s">
        <v>97</v>
      </c>
      <c r="P32" s="8"/>
      <c r="Q32" s="24"/>
      <c r="R32" s="25"/>
      <c r="S32" s="28">
        <v>510128.96</v>
      </c>
      <c r="T32" s="36"/>
      <c r="U32" s="30"/>
      <c r="V32" s="31"/>
      <c r="W32" s="4"/>
      <c r="X32" s="4"/>
      <c r="Y32" s="2"/>
    </row>
    <row r="33" spans="1:25" ht="33" customHeight="1" x14ac:dyDescent="0.2">
      <c r="A33" s="2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21" t="s">
        <v>14</v>
      </c>
      <c r="O33" s="22" t="s">
        <v>97</v>
      </c>
      <c r="P33" s="8">
        <v>200</v>
      </c>
      <c r="Q33" s="24" t="s">
        <v>59</v>
      </c>
      <c r="R33" s="25" t="s">
        <v>56</v>
      </c>
      <c r="S33" s="28">
        <v>510128.96</v>
      </c>
      <c r="T33" s="36"/>
      <c r="U33" s="30"/>
      <c r="V33" s="31"/>
      <c r="W33" s="4"/>
      <c r="X33" s="4"/>
      <c r="Y33" s="2"/>
    </row>
    <row r="34" spans="1:25" ht="33" customHeight="1" x14ac:dyDescent="0.2">
      <c r="A34" s="2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21" t="s">
        <v>15</v>
      </c>
      <c r="O34" s="22" t="s">
        <v>97</v>
      </c>
      <c r="P34" s="8">
        <v>240</v>
      </c>
      <c r="Q34" s="24" t="s">
        <v>59</v>
      </c>
      <c r="R34" s="25" t="s">
        <v>56</v>
      </c>
      <c r="S34" s="28">
        <v>510128.96</v>
      </c>
      <c r="T34" s="36"/>
      <c r="U34" s="30"/>
      <c r="V34" s="31"/>
      <c r="W34" s="4"/>
      <c r="X34" s="4"/>
      <c r="Y34" s="2"/>
    </row>
    <row r="35" spans="1:25" ht="33" customHeight="1" x14ac:dyDescent="0.2">
      <c r="A35" s="2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26" t="s">
        <v>21</v>
      </c>
      <c r="O35" s="9">
        <v>9500000000</v>
      </c>
      <c r="P35" s="8"/>
      <c r="Q35" s="9"/>
      <c r="R35" s="8"/>
      <c r="S35" s="28">
        <f>S36+S39+S42+S48+S51+S54+S61+S67+S73+S76+S81+S84+S87+S94+S98+S101+S103+S70+S64</f>
        <v>22149417.32</v>
      </c>
      <c r="T35" s="28" t="e">
        <f>T36+T39+T42+T48+T51+T54+T61+#REF!+T67+T73+T76+T81+T84+T87+T94+T98+T101+T103+T70</f>
        <v>#REF!</v>
      </c>
      <c r="U35" s="28">
        <f>U36+U39+U42+U48+U51+U54+U61+U67+U73+U76+U81+U84+U87+U94+U98+U101+U103+U70</f>
        <v>8628428</v>
      </c>
      <c r="V35" s="28">
        <f>V36+V39+V42+V48+V51+V54+V61+V67+V73+V76+V81+V84+V87+V94+V98+V101+V103+V70</f>
        <v>9979890</v>
      </c>
      <c r="W35" s="4"/>
      <c r="X35" s="4"/>
      <c r="Y35" s="2"/>
    </row>
    <row r="36" spans="1:25" ht="33" customHeight="1" x14ac:dyDescent="0.2">
      <c r="A36" s="2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26" t="s">
        <v>22</v>
      </c>
      <c r="O36" s="27" t="s">
        <v>25</v>
      </c>
      <c r="P36" s="8"/>
      <c r="Q36" s="9"/>
      <c r="R36" s="8"/>
      <c r="S36" s="28">
        <v>1138252</v>
      </c>
      <c r="T36" s="29"/>
      <c r="U36" s="30">
        <v>1088100</v>
      </c>
      <c r="V36" s="31">
        <v>1088100</v>
      </c>
      <c r="W36" s="4"/>
      <c r="X36" s="4"/>
      <c r="Y36" s="2"/>
    </row>
    <row r="37" spans="1:25" ht="60" customHeight="1" x14ac:dyDescent="0.2">
      <c r="A37" s="2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26" t="s">
        <v>23</v>
      </c>
      <c r="O37" s="27" t="s">
        <v>25</v>
      </c>
      <c r="P37" s="8">
        <v>100</v>
      </c>
      <c r="Q37" s="24" t="s">
        <v>26</v>
      </c>
      <c r="R37" s="25" t="s">
        <v>27</v>
      </c>
      <c r="S37" s="28">
        <v>1138252</v>
      </c>
      <c r="T37" s="29"/>
      <c r="U37" s="30">
        <v>1088100</v>
      </c>
      <c r="V37" s="31">
        <v>1088100</v>
      </c>
      <c r="W37" s="4"/>
      <c r="X37" s="4"/>
      <c r="Y37" s="2"/>
    </row>
    <row r="38" spans="1:25" ht="33" customHeight="1" x14ac:dyDescent="0.2">
      <c r="A38" s="2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26" t="s">
        <v>24</v>
      </c>
      <c r="O38" s="27" t="s">
        <v>25</v>
      </c>
      <c r="P38" s="8">
        <v>120</v>
      </c>
      <c r="Q38" s="24" t="s">
        <v>26</v>
      </c>
      <c r="R38" s="25" t="s">
        <v>27</v>
      </c>
      <c r="S38" s="28">
        <v>1138252</v>
      </c>
      <c r="T38" s="29"/>
      <c r="U38" s="30">
        <v>1088100</v>
      </c>
      <c r="V38" s="31">
        <v>1088100</v>
      </c>
      <c r="W38" s="4"/>
      <c r="X38" s="4"/>
      <c r="Y38" s="2"/>
    </row>
    <row r="39" spans="1:25" ht="33" customHeight="1" x14ac:dyDescent="0.2">
      <c r="A39" s="2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26" t="s">
        <v>28</v>
      </c>
      <c r="O39" s="24" t="s">
        <v>32</v>
      </c>
      <c r="P39" s="8"/>
      <c r="Q39" s="22"/>
      <c r="R39" s="23"/>
      <c r="S39" s="28">
        <v>4455121.2699999996</v>
      </c>
      <c r="T39" s="29"/>
      <c r="U39" s="30">
        <v>2772946.6</v>
      </c>
      <c r="V39" s="31">
        <v>2971718.1</v>
      </c>
      <c r="W39" s="4"/>
      <c r="X39" s="4"/>
      <c r="Y39" s="2"/>
    </row>
    <row r="40" spans="1:25" ht="56.25" customHeight="1" x14ac:dyDescent="0.2">
      <c r="A40" s="2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26" t="s">
        <v>23</v>
      </c>
      <c r="O40" s="24" t="s">
        <v>32</v>
      </c>
      <c r="P40" s="8">
        <v>100</v>
      </c>
      <c r="Q40" s="24" t="s">
        <v>26</v>
      </c>
      <c r="R40" s="25" t="s">
        <v>16</v>
      </c>
      <c r="S40" s="28">
        <v>4455121.2699999996</v>
      </c>
      <c r="T40" s="29"/>
      <c r="U40" s="30">
        <v>2772946.6</v>
      </c>
      <c r="V40" s="31">
        <v>2971718.1</v>
      </c>
      <c r="W40" s="4"/>
      <c r="X40" s="4"/>
      <c r="Y40" s="2"/>
    </row>
    <row r="41" spans="1:25" ht="33" customHeight="1" x14ac:dyDescent="0.2">
      <c r="A41" s="2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26" t="s">
        <v>24</v>
      </c>
      <c r="O41" s="24" t="s">
        <v>32</v>
      </c>
      <c r="P41" s="8">
        <v>120</v>
      </c>
      <c r="Q41" s="24" t="s">
        <v>26</v>
      </c>
      <c r="R41" s="25" t="s">
        <v>16</v>
      </c>
      <c r="S41" s="28">
        <v>4455121.2699999996</v>
      </c>
      <c r="T41" s="29"/>
      <c r="U41" s="30">
        <v>2772946.6</v>
      </c>
      <c r="V41" s="31">
        <v>2971718.1</v>
      </c>
      <c r="W41" s="4"/>
      <c r="X41" s="4"/>
      <c r="Y41" s="2"/>
    </row>
    <row r="42" spans="1:25" ht="33" customHeight="1" x14ac:dyDescent="0.2">
      <c r="A42" s="2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26" t="s">
        <v>29</v>
      </c>
      <c r="O42" s="24" t="s">
        <v>33</v>
      </c>
      <c r="P42" s="8"/>
      <c r="Q42" s="22"/>
      <c r="R42" s="23"/>
      <c r="S42" s="28">
        <v>1830423.46</v>
      </c>
      <c r="T42" s="29"/>
      <c r="U42" s="30"/>
      <c r="V42" s="31"/>
      <c r="W42" s="4"/>
      <c r="X42" s="4"/>
      <c r="Y42" s="2"/>
    </row>
    <row r="43" spans="1:25" ht="33" customHeight="1" x14ac:dyDescent="0.2">
      <c r="A43" s="2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26" t="s">
        <v>14</v>
      </c>
      <c r="O43" s="24" t="s">
        <v>33</v>
      </c>
      <c r="P43" s="8">
        <v>200</v>
      </c>
      <c r="Q43" s="24" t="s">
        <v>26</v>
      </c>
      <c r="R43" s="25" t="s">
        <v>16</v>
      </c>
      <c r="S43" s="28">
        <v>1632203.13</v>
      </c>
      <c r="T43" s="29"/>
      <c r="U43" s="30"/>
      <c r="V43" s="31"/>
      <c r="W43" s="4"/>
      <c r="X43" s="4"/>
      <c r="Y43" s="2"/>
    </row>
    <row r="44" spans="1:25" ht="33" customHeight="1" x14ac:dyDescent="0.2">
      <c r="A44" s="2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26" t="s">
        <v>15</v>
      </c>
      <c r="O44" s="24" t="s">
        <v>33</v>
      </c>
      <c r="P44" s="8">
        <v>240</v>
      </c>
      <c r="Q44" s="24" t="s">
        <v>26</v>
      </c>
      <c r="R44" s="25" t="s">
        <v>16</v>
      </c>
      <c r="S44" s="28">
        <v>1632203.13</v>
      </c>
      <c r="T44" s="29"/>
      <c r="U44" s="30"/>
      <c r="V44" s="31"/>
      <c r="W44" s="4"/>
      <c r="X44" s="4"/>
      <c r="Y44" s="2"/>
    </row>
    <row r="45" spans="1:25" ht="33" customHeight="1" x14ac:dyDescent="0.2">
      <c r="A45" s="2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26" t="s">
        <v>30</v>
      </c>
      <c r="O45" s="24" t="s">
        <v>33</v>
      </c>
      <c r="P45" s="8">
        <v>800</v>
      </c>
      <c r="Q45" s="24" t="s">
        <v>26</v>
      </c>
      <c r="R45" s="25" t="s">
        <v>16</v>
      </c>
      <c r="S45" s="28">
        <v>198220.33</v>
      </c>
      <c r="T45" s="29"/>
      <c r="U45" s="30"/>
      <c r="V45" s="31"/>
      <c r="W45" s="4"/>
      <c r="X45" s="4"/>
      <c r="Y45" s="2"/>
    </row>
    <row r="46" spans="1:25" ht="33" customHeight="1" x14ac:dyDescent="0.2">
      <c r="A46" s="2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26" t="s">
        <v>98</v>
      </c>
      <c r="O46" s="22" t="s">
        <v>33</v>
      </c>
      <c r="P46" s="8">
        <v>831</v>
      </c>
      <c r="Q46" s="22" t="s">
        <v>26</v>
      </c>
      <c r="R46" s="23" t="s">
        <v>16</v>
      </c>
      <c r="S46" s="28">
        <v>148920.32999999999</v>
      </c>
      <c r="T46" s="29"/>
      <c r="U46" s="30"/>
      <c r="V46" s="31"/>
      <c r="W46" s="4"/>
      <c r="X46" s="4"/>
      <c r="Y46" s="2"/>
    </row>
    <row r="47" spans="1:25" ht="33" customHeight="1" x14ac:dyDescent="0.2">
      <c r="A47" s="2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26" t="s">
        <v>31</v>
      </c>
      <c r="O47" s="24" t="s">
        <v>33</v>
      </c>
      <c r="P47" s="8">
        <v>850</v>
      </c>
      <c r="Q47" s="24" t="s">
        <v>26</v>
      </c>
      <c r="R47" s="25" t="s">
        <v>16</v>
      </c>
      <c r="S47" s="28">
        <v>49300</v>
      </c>
      <c r="T47" s="29"/>
      <c r="U47" s="30"/>
      <c r="V47" s="31"/>
      <c r="W47" s="4"/>
      <c r="X47" s="4"/>
      <c r="Y47" s="2"/>
    </row>
    <row r="48" spans="1:25" ht="33" customHeight="1" x14ac:dyDescent="0.2">
      <c r="A48" s="2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26" t="s">
        <v>34</v>
      </c>
      <c r="O48" s="24" t="s">
        <v>35</v>
      </c>
      <c r="P48" s="8"/>
      <c r="Q48" s="24"/>
      <c r="R48" s="25"/>
      <c r="S48" s="28">
        <v>240000</v>
      </c>
      <c r="T48" s="29"/>
      <c r="U48" s="30"/>
      <c r="V48" s="31"/>
      <c r="W48" s="4"/>
      <c r="X48" s="4"/>
      <c r="Y48" s="2"/>
    </row>
    <row r="49" spans="1:25" ht="33" customHeight="1" x14ac:dyDescent="0.2">
      <c r="A49" s="2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26" t="s">
        <v>14</v>
      </c>
      <c r="O49" s="24" t="s">
        <v>35</v>
      </c>
      <c r="P49" s="8">
        <v>200</v>
      </c>
      <c r="Q49" s="24" t="s">
        <v>26</v>
      </c>
      <c r="R49" s="25" t="s">
        <v>36</v>
      </c>
      <c r="S49" s="28">
        <v>240000</v>
      </c>
      <c r="T49" s="29"/>
      <c r="U49" s="30"/>
      <c r="V49" s="31"/>
      <c r="W49" s="4"/>
      <c r="X49" s="4"/>
      <c r="Y49" s="2"/>
    </row>
    <row r="50" spans="1:25" ht="33" customHeight="1" x14ac:dyDescent="0.2">
      <c r="A50" s="2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26" t="s">
        <v>15</v>
      </c>
      <c r="O50" s="24" t="s">
        <v>35</v>
      </c>
      <c r="P50" s="8">
        <v>240</v>
      </c>
      <c r="Q50" s="24" t="s">
        <v>26</v>
      </c>
      <c r="R50" s="25" t="s">
        <v>36</v>
      </c>
      <c r="S50" s="28">
        <v>240000</v>
      </c>
      <c r="T50" s="29"/>
      <c r="U50" s="30"/>
      <c r="V50" s="31"/>
      <c r="W50" s="4"/>
      <c r="X50" s="4"/>
      <c r="Y50" s="2"/>
    </row>
    <row r="51" spans="1:25" ht="33" customHeight="1" x14ac:dyDescent="0.2">
      <c r="A51" s="2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21" t="s">
        <v>37</v>
      </c>
      <c r="O51" s="24" t="s">
        <v>40</v>
      </c>
      <c r="P51" s="8"/>
      <c r="Q51" s="24"/>
      <c r="R51" s="25"/>
      <c r="S51" s="28">
        <v>7307080</v>
      </c>
      <c r="T51" s="29"/>
      <c r="U51" s="30">
        <v>4000000</v>
      </c>
      <c r="V51" s="31">
        <v>4000000</v>
      </c>
      <c r="W51" s="4"/>
      <c r="X51" s="4"/>
      <c r="Y51" s="2"/>
    </row>
    <row r="52" spans="1:25" ht="59.25" customHeight="1" x14ac:dyDescent="0.2">
      <c r="A52" s="2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21" t="s">
        <v>23</v>
      </c>
      <c r="O52" s="24" t="s">
        <v>40</v>
      </c>
      <c r="P52" s="25" t="s">
        <v>42</v>
      </c>
      <c r="Q52" s="24" t="s">
        <v>48</v>
      </c>
      <c r="R52" s="25" t="s">
        <v>26</v>
      </c>
      <c r="S52" s="28">
        <v>7307080</v>
      </c>
      <c r="T52" s="29"/>
      <c r="U52" s="30">
        <v>4000000</v>
      </c>
      <c r="V52" s="31">
        <v>4000000</v>
      </c>
      <c r="W52" s="4"/>
      <c r="X52" s="4"/>
      <c r="Y52" s="2"/>
    </row>
    <row r="53" spans="1:25" ht="33" customHeight="1" x14ac:dyDescent="0.2">
      <c r="A53" s="2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21" t="s">
        <v>38</v>
      </c>
      <c r="O53" s="24" t="s">
        <v>40</v>
      </c>
      <c r="P53" s="25" t="s">
        <v>43</v>
      </c>
      <c r="Q53" s="24" t="s">
        <v>48</v>
      </c>
      <c r="R53" s="25" t="s">
        <v>26</v>
      </c>
      <c r="S53" s="28">
        <v>7307080</v>
      </c>
      <c r="T53" s="29"/>
      <c r="U53" s="30">
        <v>4000000</v>
      </c>
      <c r="V53" s="31">
        <v>4000000</v>
      </c>
      <c r="W53" s="4"/>
      <c r="X53" s="4"/>
      <c r="Y53" s="2"/>
    </row>
    <row r="54" spans="1:25" ht="33" customHeight="1" x14ac:dyDescent="0.2">
      <c r="A54" s="2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21" t="s">
        <v>39</v>
      </c>
      <c r="O54" s="24" t="s">
        <v>41</v>
      </c>
      <c r="P54" s="25"/>
      <c r="Q54" s="24"/>
      <c r="R54" s="25"/>
      <c r="S54" s="28">
        <v>3301658.51</v>
      </c>
      <c r="T54" s="29"/>
      <c r="U54" s="30"/>
      <c r="V54" s="31"/>
      <c r="W54" s="4"/>
      <c r="X54" s="4"/>
      <c r="Y54" s="2"/>
    </row>
    <row r="55" spans="1:25" ht="33" customHeight="1" x14ac:dyDescent="0.2">
      <c r="A55" s="2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21" t="s">
        <v>14</v>
      </c>
      <c r="O55" s="24" t="s">
        <v>41</v>
      </c>
      <c r="P55" s="25" t="s">
        <v>44</v>
      </c>
      <c r="Q55" s="22" t="s">
        <v>102</v>
      </c>
      <c r="R55" s="23" t="s">
        <v>59</v>
      </c>
      <c r="S55" s="28">
        <v>6000</v>
      </c>
      <c r="T55" s="29"/>
      <c r="U55" s="30"/>
      <c r="V55" s="31"/>
      <c r="W55" s="4"/>
      <c r="X55" s="4"/>
      <c r="Y55" s="2"/>
    </row>
    <row r="56" spans="1:25" ht="33" customHeight="1" x14ac:dyDescent="0.2">
      <c r="A56" s="2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21" t="s">
        <v>15</v>
      </c>
      <c r="O56" s="24" t="s">
        <v>41</v>
      </c>
      <c r="P56" s="25" t="s">
        <v>45</v>
      </c>
      <c r="Q56" s="22" t="s">
        <v>102</v>
      </c>
      <c r="R56" s="23" t="s">
        <v>59</v>
      </c>
      <c r="S56" s="28">
        <v>6000</v>
      </c>
      <c r="T56" s="29"/>
      <c r="U56" s="30"/>
      <c r="V56" s="31"/>
      <c r="W56" s="4"/>
      <c r="X56" s="4"/>
      <c r="Y56" s="2"/>
    </row>
    <row r="57" spans="1:25" ht="33" customHeight="1" x14ac:dyDescent="0.2">
      <c r="A57" s="2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21" t="s">
        <v>14</v>
      </c>
      <c r="O57" s="24" t="s">
        <v>41</v>
      </c>
      <c r="P57" s="25" t="s">
        <v>44</v>
      </c>
      <c r="Q57" s="24" t="s">
        <v>48</v>
      </c>
      <c r="R57" s="25" t="s">
        <v>26</v>
      </c>
      <c r="S57" s="28">
        <v>3290158.51</v>
      </c>
      <c r="T57" s="29"/>
      <c r="U57" s="30"/>
      <c r="V57" s="31"/>
      <c r="W57" s="4"/>
      <c r="X57" s="4"/>
      <c r="Y57" s="2"/>
    </row>
    <row r="58" spans="1:25" ht="33" customHeight="1" x14ac:dyDescent="0.2">
      <c r="A58" s="2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21" t="s">
        <v>15</v>
      </c>
      <c r="O58" s="24" t="s">
        <v>41</v>
      </c>
      <c r="P58" s="25" t="s">
        <v>45</v>
      </c>
      <c r="Q58" s="24" t="s">
        <v>48</v>
      </c>
      <c r="R58" s="25" t="s">
        <v>26</v>
      </c>
      <c r="S58" s="28">
        <v>3290158.51</v>
      </c>
      <c r="T58" s="29"/>
      <c r="U58" s="30"/>
      <c r="V58" s="31"/>
      <c r="W58" s="4"/>
      <c r="X58" s="4"/>
      <c r="Y58" s="2"/>
    </row>
    <row r="59" spans="1:25" ht="33" customHeight="1" x14ac:dyDescent="0.2">
      <c r="A59" s="2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21" t="s">
        <v>30</v>
      </c>
      <c r="O59" s="24" t="s">
        <v>41</v>
      </c>
      <c r="P59" s="25" t="s">
        <v>46</v>
      </c>
      <c r="Q59" s="24" t="s">
        <v>48</v>
      </c>
      <c r="R59" s="25" t="s">
        <v>26</v>
      </c>
      <c r="S59" s="28">
        <v>5500</v>
      </c>
      <c r="T59" s="29"/>
      <c r="U59" s="30"/>
      <c r="V59" s="31"/>
      <c r="W59" s="4"/>
      <c r="X59" s="4"/>
      <c r="Y59" s="2"/>
    </row>
    <row r="60" spans="1:25" ht="33" customHeight="1" x14ac:dyDescent="0.2">
      <c r="A60" s="2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21" t="s">
        <v>31</v>
      </c>
      <c r="O60" s="24" t="s">
        <v>41</v>
      </c>
      <c r="P60" s="25" t="s">
        <v>47</v>
      </c>
      <c r="Q60" s="24" t="s">
        <v>48</v>
      </c>
      <c r="R60" s="25" t="s">
        <v>26</v>
      </c>
      <c r="S60" s="28">
        <v>5500</v>
      </c>
      <c r="T60" s="29"/>
      <c r="U60" s="30"/>
      <c r="V60" s="31"/>
      <c r="W60" s="4"/>
      <c r="X60" s="4"/>
      <c r="Y60" s="2"/>
    </row>
    <row r="61" spans="1:25" ht="15" customHeight="1" x14ac:dyDescent="0.2">
      <c r="A61" s="2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21" t="s">
        <v>49</v>
      </c>
      <c r="O61" s="24" t="s">
        <v>52</v>
      </c>
      <c r="P61" s="8"/>
      <c r="Q61" s="22"/>
      <c r="R61" s="23"/>
      <c r="S61" s="28">
        <v>244046.4</v>
      </c>
      <c r="T61" s="28">
        <v>244046.4</v>
      </c>
      <c r="U61" s="28">
        <v>244046.4</v>
      </c>
      <c r="V61" s="28">
        <v>244046.4</v>
      </c>
      <c r="W61" s="4"/>
      <c r="X61" s="4"/>
      <c r="Y61" s="2"/>
    </row>
    <row r="62" spans="1:25" ht="15" customHeight="1" x14ac:dyDescent="0.2">
      <c r="A62" s="2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21" t="s">
        <v>50</v>
      </c>
      <c r="O62" s="24" t="s">
        <v>52</v>
      </c>
      <c r="P62" s="8">
        <v>300</v>
      </c>
      <c r="Q62" s="24" t="s">
        <v>53</v>
      </c>
      <c r="R62" s="25" t="s">
        <v>26</v>
      </c>
      <c r="S62" s="28">
        <v>244046.4</v>
      </c>
      <c r="T62" s="29"/>
      <c r="U62" s="28">
        <v>244046.4</v>
      </c>
      <c r="V62" s="28">
        <v>244046.4</v>
      </c>
      <c r="W62" s="4"/>
      <c r="X62" s="4"/>
      <c r="Y62" s="2"/>
    </row>
    <row r="63" spans="1:25" ht="23.25" customHeight="1" x14ac:dyDescent="0.2">
      <c r="A63" s="2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21" t="s">
        <v>51</v>
      </c>
      <c r="O63" s="24" t="s">
        <v>52</v>
      </c>
      <c r="P63" s="8">
        <v>310</v>
      </c>
      <c r="Q63" s="24" t="s">
        <v>53</v>
      </c>
      <c r="R63" s="25" t="s">
        <v>26</v>
      </c>
      <c r="S63" s="28">
        <v>244046.4</v>
      </c>
      <c r="T63" s="29"/>
      <c r="U63" s="28">
        <v>244046.4</v>
      </c>
      <c r="V63" s="28">
        <v>244046.4</v>
      </c>
      <c r="W63" s="4"/>
      <c r="X63" s="4"/>
      <c r="Y63" s="2"/>
    </row>
    <row r="64" spans="1:25" ht="32.25" customHeight="1" x14ac:dyDescent="0.2">
      <c r="A64" s="2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21" t="s">
        <v>100</v>
      </c>
      <c r="O64" s="22" t="s">
        <v>99</v>
      </c>
      <c r="P64" s="8"/>
      <c r="Q64" s="24"/>
      <c r="R64" s="25"/>
      <c r="S64" s="28">
        <v>90000</v>
      </c>
      <c r="T64" s="29"/>
      <c r="U64" s="41"/>
      <c r="V64" s="28"/>
      <c r="W64" s="4"/>
      <c r="X64" s="4"/>
      <c r="Y64" s="2"/>
    </row>
    <row r="65" spans="1:25" ht="35.25" customHeight="1" x14ac:dyDescent="0.2">
      <c r="A65" s="2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21" t="s">
        <v>14</v>
      </c>
      <c r="O65" s="22" t="s">
        <v>99</v>
      </c>
      <c r="P65" s="8">
        <v>200</v>
      </c>
      <c r="Q65" s="22" t="s">
        <v>56</v>
      </c>
      <c r="R65" s="23" t="s">
        <v>53</v>
      </c>
      <c r="S65" s="28">
        <v>90000</v>
      </c>
      <c r="T65" s="29"/>
      <c r="U65" s="41"/>
      <c r="V65" s="28"/>
      <c r="W65" s="4"/>
      <c r="X65" s="4"/>
      <c r="Y65" s="2"/>
    </row>
    <row r="66" spans="1:25" ht="23.25" customHeight="1" x14ac:dyDescent="0.2">
      <c r="A66" s="2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1" t="s">
        <v>15</v>
      </c>
      <c r="O66" s="22" t="s">
        <v>99</v>
      </c>
      <c r="P66" s="8">
        <v>240</v>
      </c>
      <c r="Q66" s="22" t="s">
        <v>56</v>
      </c>
      <c r="R66" s="23" t="s">
        <v>53</v>
      </c>
      <c r="S66" s="28">
        <v>90000</v>
      </c>
      <c r="T66" s="29"/>
      <c r="U66" s="41"/>
      <c r="V66" s="28"/>
      <c r="W66" s="4"/>
      <c r="X66" s="4"/>
      <c r="Y66" s="2"/>
    </row>
    <row r="67" spans="1:25" ht="15" customHeight="1" x14ac:dyDescent="0.2">
      <c r="A67" s="2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21" t="s">
        <v>57</v>
      </c>
      <c r="O67" s="24" t="s">
        <v>58</v>
      </c>
      <c r="P67" s="8"/>
      <c r="Q67" s="24"/>
      <c r="R67" s="25"/>
      <c r="S67" s="28">
        <v>12347.76</v>
      </c>
      <c r="T67" s="29"/>
      <c r="U67" s="30"/>
      <c r="V67" s="31"/>
      <c r="W67" s="4"/>
      <c r="X67" s="4"/>
      <c r="Y67" s="2"/>
    </row>
    <row r="68" spans="1:25" ht="27" customHeight="1" x14ac:dyDescent="0.2">
      <c r="A68" s="2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21" t="s">
        <v>14</v>
      </c>
      <c r="O68" s="24" t="s">
        <v>58</v>
      </c>
      <c r="P68" s="8">
        <v>200</v>
      </c>
      <c r="Q68" s="24" t="s">
        <v>59</v>
      </c>
      <c r="R68" s="25" t="s">
        <v>26</v>
      </c>
      <c r="S68" s="28">
        <v>12347.76</v>
      </c>
      <c r="T68" s="29"/>
      <c r="U68" s="30"/>
      <c r="V68" s="31"/>
      <c r="W68" s="4"/>
      <c r="X68" s="4"/>
      <c r="Y68" s="2"/>
    </row>
    <row r="69" spans="1:25" ht="29.25" customHeight="1" x14ac:dyDescent="0.2">
      <c r="A69" s="2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1" t="s">
        <v>15</v>
      </c>
      <c r="O69" s="24" t="s">
        <v>58</v>
      </c>
      <c r="P69" s="8">
        <v>240</v>
      </c>
      <c r="Q69" s="24" t="s">
        <v>59</v>
      </c>
      <c r="R69" s="25" t="s">
        <v>26</v>
      </c>
      <c r="S69" s="28">
        <v>12347.76</v>
      </c>
      <c r="T69" s="29"/>
      <c r="U69" s="30"/>
      <c r="V69" s="31"/>
      <c r="W69" s="4"/>
      <c r="X69" s="4"/>
      <c r="Y69" s="2"/>
    </row>
    <row r="70" spans="1:25" ht="30" customHeight="1" x14ac:dyDescent="0.2">
      <c r="A70" s="2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26" t="s">
        <v>54</v>
      </c>
      <c r="O70" s="24" t="s">
        <v>55</v>
      </c>
      <c r="P70" s="8"/>
      <c r="Q70" s="22"/>
      <c r="R70" s="23"/>
      <c r="S70" s="28">
        <v>216000</v>
      </c>
      <c r="T70" s="29"/>
      <c r="U70" s="30"/>
      <c r="V70" s="31"/>
      <c r="W70" s="4"/>
      <c r="X70" s="4"/>
      <c r="Y70" s="2"/>
    </row>
    <row r="71" spans="1:25" ht="28.5" customHeight="1" x14ac:dyDescent="0.2">
      <c r="A71" s="2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6" t="s">
        <v>14</v>
      </c>
      <c r="O71" s="24" t="s">
        <v>55</v>
      </c>
      <c r="P71" s="8">
        <v>200</v>
      </c>
      <c r="Q71" s="24" t="s">
        <v>56</v>
      </c>
      <c r="R71" s="25" t="s">
        <v>53</v>
      </c>
      <c r="S71" s="28">
        <v>216000</v>
      </c>
      <c r="T71" s="29"/>
      <c r="U71" s="30"/>
      <c r="V71" s="31"/>
      <c r="W71" s="4"/>
      <c r="X71" s="4"/>
      <c r="Y71" s="2"/>
    </row>
    <row r="72" spans="1:25" ht="26.25" customHeight="1" x14ac:dyDescent="0.2">
      <c r="A72" s="2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26" t="s">
        <v>15</v>
      </c>
      <c r="O72" s="24" t="s">
        <v>55</v>
      </c>
      <c r="P72" s="8">
        <v>240</v>
      </c>
      <c r="Q72" s="24" t="s">
        <v>56</v>
      </c>
      <c r="R72" s="25" t="s">
        <v>53</v>
      </c>
      <c r="S72" s="28">
        <v>216000</v>
      </c>
      <c r="T72" s="29"/>
      <c r="U72" s="30"/>
      <c r="V72" s="31"/>
      <c r="W72" s="4"/>
      <c r="X72" s="4"/>
      <c r="Y72" s="2"/>
    </row>
    <row r="73" spans="1:25" ht="15" customHeight="1" x14ac:dyDescent="0.2">
      <c r="A73" s="2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21" t="s">
        <v>60</v>
      </c>
      <c r="O73" s="24" t="s">
        <v>61</v>
      </c>
      <c r="P73" s="8"/>
      <c r="Q73" s="24"/>
      <c r="R73" s="25"/>
      <c r="S73" s="28">
        <v>2002110.72</v>
      </c>
      <c r="T73" s="29"/>
      <c r="U73" s="30">
        <v>106780</v>
      </c>
      <c r="V73" s="31">
        <v>985930</v>
      </c>
      <c r="W73" s="4"/>
      <c r="X73" s="4"/>
      <c r="Y73" s="2"/>
    </row>
    <row r="74" spans="1:25" ht="30" customHeight="1" x14ac:dyDescent="0.2">
      <c r="A74" s="2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21" t="s">
        <v>14</v>
      </c>
      <c r="O74" s="24" t="s">
        <v>61</v>
      </c>
      <c r="P74" s="8">
        <v>200</v>
      </c>
      <c r="Q74" s="24" t="s">
        <v>16</v>
      </c>
      <c r="R74" s="25" t="s">
        <v>20</v>
      </c>
      <c r="S74" s="28">
        <v>2002110.72</v>
      </c>
      <c r="T74" s="29"/>
      <c r="U74" s="30">
        <v>106780</v>
      </c>
      <c r="V74" s="31">
        <v>985930</v>
      </c>
      <c r="W74" s="4"/>
      <c r="X74" s="4"/>
      <c r="Y74" s="2"/>
    </row>
    <row r="75" spans="1:25" ht="28.5" customHeight="1" x14ac:dyDescent="0.2">
      <c r="A75" s="2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21" t="s">
        <v>15</v>
      </c>
      <c r="O75" s="24" t="s">
        <v>61</v>
      </c>
      <c r="P75" s="8">
        <v>240</v>
      </c>
      <c r="Q75" s="24" t="s">
        <v>16</v>
      </c>
      <c r="R75" s="25" t="s">
        <v>20</v>
      </c>
      <c r="S75" s="28">
        <v>2002110.72</v>
      </c>
      <c r="T75" s="29"/>
      <c r="U75" s="30">
        <v>106780</v>
      </c>
      <c r="V75" s="31">
        <v>985930</v>
      </c>
      <c r="W75" s="4"/>
      <c r="X75" s="4"/>
      <c r="Y75" s="2"/>
    </row>
    <row r="76" spans="1:25" ht="55.5" customHeight="1" x14ac:dyDescent="0.2">
      <c r="A76" s="2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26" t="s">
        <v>73</v>
      </c>
      <c r="O76" s="24" t="s">
        <v>74</v>
      </c>
      <c r="P76" s="8"/>
      <c r="Q76" s="24"/>
      <c r="R76" s="25"/>
      <c r="S76" s="28">
        <v>168098</v>
      </c>
      <c r="T76" s="29"/>
      <c r="U76" s="30">
        <v>183648</v>
      </c>
      <c r="V76" s="31">
        <v>201160</v>
      </c>
      <c r="W76" s="4"/>
      <c r="X76" s="4"/>
      <c r="Y76" s="2"/>
    </row>
    <row r="77" spans="1:25" ht="55.5" customHeight="1" x14ac:dyDescent="0.2">
      <c r="A77" s="2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26" t="s">
        <v>23</v>
      </c>
      <c r="O77" s="24" t="s">
        <v>74</v>
      </c>
      <c r="P77" s="8">
        <v>100</v>
      </c>
      <c r="Q77" s="24" t="s">
        <v>27</v>
      </c>
      <c r="R77" s="25" t="s">
        <v>56</v>
      </c>
      <c r="S77" s="28">
        <v>153498</v>
      </c>
      <c r="T77" s="29"/>
      <c r="U77" s="30">
        <v>168288</v>
      </c>
      <c r="V77" s="31">
        <v>185664</v>
      </c>
      <c r="W77" s="4"/>
      <c r="X77" s="4"/>
      <c r="Y77" s="2"/>
    </row>
    <row r="78" spans="1:25" ht="27" customHeight="1" x14ac:dyDescent="0.2">
      <c r="A78" s="2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26" t="s">
        <v>24</v>
      </c>
      <c r="O78" s="24" t="s">
        <v>74</v>
      </c>
      <c r="P78" s="8">
        <v>120</v>
      </c>
      <c r="Q78" s="24" t="s">
        <v>27</v>
      </c>
      <c r="R78" s="25" t="s">
        <v>56</v>
      </c>
      <c r="S78" s="28">
        <v>153498</v>
      </c>
      <c r="T78" s="29"/>
      <c r="U78" s="30">
        <v>168288</v>
      </c>
      <c r="V78" s="31">
        <v>185664</v>
      </c>
      <c r="W78" s="4"/>
      <c r="X78" s="4"/>
      <c r="Y78" s="2"/>
    </row>
    <row r="79" spans="1:25" ht="33" customHeight="1" x14ac:dyDescent="0.2">
      <c r="A79" s="2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26" t="s">
        <v>14</v>
      </c>
      <c r="O79" s="24" t="s">
        <v>74</v>
      </c>
      <c r="P79" s="8">
        <v>200</v>
      </c>
      <c r="Q79" s="24" t="s">
        <v>27</v>
      </c>
      <c r="R79" s="25" t="s">
        <v>56</v>
      </c>
      <c r="S79" s="28">
        <v>14600</v>
      </c>
      <c r="T79" s="29"/>
      <c r="U79" s="30">
        <v>15360</v>
      </c>
      <c r="V79" s="31">
        <v>15496</v>
      </c>
      <c r="W79" s="4"/>
      <c r="X79" s="4"/>
      <c r="Y79" s="2"/>
    </row>
    <row r="80" spans="1:25" ht="27.75" customHeight="1" x14ac:dyDescent="0.2">
      <c r="A80" s="2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26" t="s">
        <v>15</v>
      </c>
      <c r="O80" s="24" t="s">
        <v>74</v>
      </c>
      <c r="P80" s="8">
        <v>240</v>
      </c>
      <c r="Q80" s="24" t="s">
        <v>27</v>
      </c>
      <c r="R80" s="25" t="s">
        <v>56</v>
      </c>
      <c r="S80" s="28">
        <v>14600</v>
      </c>
      <c r="T80" s="29"/>
      <c r="U80" s="30">
        <v>15360</v>
      </c>
      <c r="V80" s="31">
        <v>15496</v>
      </c>
      <c r="W80" s="4"/>
      <c r="X80" s="4"/>
      <c r="Y80" s="2"/>
    </row>
    <row r="81" spans="1:25" ht="15" customHeight="1" x14ac:dyDescent="0.2">
      <c r="A81" s="2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26" t="s">
        <v>62</v>
      </c>
      <c r="O81" s="24" t="s">
        <v>63</v>
      </c>
      <c r="P81" s="8"/>
      <c r="Q81" s="24"/>
      <c r="R81" s="25"/>
      <c r="S81" s="28">
        <v>518400</v>
      </c>
      <c r="T81" s="29"/>
      <c r="U81" s="30"/>
      <c r="V81" s="31"/>
      <c r="W81" s="4"/>
      <c r="X81" s="4"/>
      <c r="Y81" s="2"/>
    </row>
    <row r="82" spans="1:25" ht="29.25" customHeight="1" x14ac:dyDescent="0.2">
      <c r="A82" s="2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26" t="s">
        <v>14</v>
      </c>
      <c r="O82" s="24" t="s">
        <v>63</v>
      </c>
      <c r="P82" s="8">
        <v>200</v>
      </c>
      <c r="Q82" s="24" t="s">
        <v>59</v>
      </c>
      <c r="R82" s="25" t="s">
        <v>56</v>
      </c>
      <c r="S82" s="28">
        <v>518400</v>
      </c>
      <c r="T82" s="29"/>
      <c r="U82" s="30"/>
      <c r="V82" s="31"/>
      <c r="W82" s="4"/>
      <c r="X82" s="4"/>
      <c r="Y82" s="2"/>
    </row>
    <row r="83" spans="1:25" ht="26.25" customHeight="1" x14ac:dyDescent="0.2">
      <c r="A83" s="2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26" t="s">
        <v>15</v>
      </c>
      <c r="O83" s="24" t="s">
        <v>63</v>
      </c>
      <c r="P83" s="8">
        <v>240</v>
      </c>
      <c r="Q83" s="24" t="s">
        <v>59</v>
      </c>
      <c r="R83" s="25" t="s">
        <v>56</v>
      </c>
      <c r="S83" s="28">
        <v>518400</v>
      </c>
      <c r="T83" s="29"/>
      <c r="U83" s="30"/>
      <c r="V83" s="31"/>
      <c r="W83" s="4"/>
      <c r="X83" s="4"/>
      <c r="Y83" s="2"/>
    </row>
    <row r="84" spans="1:25" ht="26.25" customHeight="1" x14ac:dyDescent="0.2">
      <c r="A84" s="2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26" t="s">
        <v>64</v>
      </c>
      <c r="O84" s="24" t="s">
        <v>65</v>
      </c>
      <c r="P84" s="8"/>
      <c r="Q84" s="24"/>
      <c r="R84" s="25"/>
      <c r="S84" s="28">
        <v>53200</v>
      </c>
      <c r="T84" s="29"/>
      <c r="U84" s="30"/>
      <c r="V84" s="31"/>
      <c r="W84" s="4"/>
      <c r="X84" s="4"/>
      <c r="Y84" s="2"/>
    </row>
    <row r="85" spans="1:25" ht="30" customHeight="1" x14ac:dyDescent="0.2">
      <c r="A85" s="2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26" t="s">
        <v>14</v>
      </c>
      <c r="O85" s="24" t="s">
        <v>65</v>
      </c>
      <c r="P85" s="8">
        <v>200</v>
      </c>
      <c r="Q85" s="24" t="s">
        <v>59</v>
      </c>
      <c r="R85" s="25" t="s">
        <v>56</v>
      </c>
      <c r="S85" s="28">
        <v>53200</v>
      </c>
      <c r="T85" s="29"/>
      <c r="U85" s="30"/>
      <c r="V85" s="31"/>
      <c r="W85" s="4"/>
      <c r="X85" s="4"/>
      <c r="Y85" s="2"/>
    </row>
    <row r="86" spans="1:25" ht="26.25" customHeight="1" x14ac:dyDescent="0.2">
      <c r="A86" s="2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26" t="s">
        <v>15</v>
      </c>
      <c r="O86" s="24" t="s">
        <v>65</v>
      </c>
      <c r="P86" s="8">
        <v>240</v>
      </c>
      <c r="Q86" s="24" t="s">
        <v>59</v>
      </c>
      <c r="R86" s="25" t="s">
        <v>56</v>
      </c>
      <c r="S86" s="28">
        <v>53200</v>
      </c>
      <c r="T86" s="29"/>
      <c r="U86" s="30"/>
      <c r="V86" s="31"/>
      <c r="W86" s="4"/>
      <c r="X86" s="4"/>
      <c r="Y86" s="2"/>
    </row>
    <row r="87" spans="1:25" ht="69" customHeight="1" x14ac:dyDescent="0.2">
      <c r="A87" s="2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38" t="s">
        <v>82</v>
      </c>
      <c r="O87" s="35">
        <v>9500070510</v>
      </c>
      <c r="P87" s="8"/>
      <c r="Q87" s="24"/>
      <c r="R87" s="25"/>
      <c r="S87" s="28">
        <f>S88+S92+S90</f>
        <v>327408.2</v>
      </c>
      <c r="T87" s="29"/>
      <c r="U87" s="30"/>
      <c r="V87" s="31"/>
      <c r="W87" s="4"/>
      <c r="X87" s="4"/>
      <c r="Y87" s="2"/>
    </row>
    <row r="88" spans="1:25" ht="57.75" customHeight="1" x14ac:dyDescent="0.2">
      <c r="A88" s="2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26" t="s">
        <v>23</v>
      </c>
      <c r="O88" s="37">
        <v>9500070510</v>
      </c>
      <c r="P88" s="8">
        <v>100</v>
      </c>
      <c r="Q88" s="24" t="s">
        <v>26</v>
      </c>
      <c r="R88" s="25" t="s">
        <v>16</v>
      </c>
      <c r="S88" s="28">
        <v>8771.9</v>
      </c>
      <c r="T88" s="29"/>
      <c r="U88" s="30"/>
      <c r="V88" s="31"/>
      <c r="W88" s="4"/>
      <c r="X88" s="4"/>
      <c r="Y88" s="2"/>
    </row>
    <row r="89" spans="1:25" ht="29.25" customHeight="1" x14ac:dyDescent="0.2">
      <c r="A89" s="2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26" t="s">
        <v>24</v>
      </c>
      <c r="O89" s="37">
        <v>9500070510</v>
      </c>
      <c r="P89" s="8">
        <v>120</v>
      </c>
      <c r="Q89" s="24" t="s">
        <v>26</v>
      </c>
      <c r="R89" s="25" t="s">
        <v>16</v>
      </c>
      <c r="S89" s="28">
        <v>8771.9</v>
      </c>
      <c r="T89" s="29"/>
      <c r="U89" s="30"/>
      <c r="V89" s="31"/>
      <c r="W89" s="4"/>
      <c r="X89" s="4"/>
      <c r="Y89" s="2"/>
    </row>
    <row r="90" spans="1:25" ht="63.75" customHeight="1" x14ac:dyDescent="0.2">
      <c r="A90" s="2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21" t="s">
        <v>23</v>
      </c>
      <c r="O90" s="42">
        <v>9500070510</v>
      </c>
      <c r="P90" s="8">
        <v>100</v>
      </c>
      <c r="Q90" s="22" t="s">
        <v>48</v>
      </c>
      <c r="R90" s="23" t="s">
        <v>26</v>
      </c>
      <c r="S90" s="28">
        <v>263636.3</v>
      </c>
      <c r="T90" s="29"/>
      <c r="U90" s="30"/>
      <c r="V90" s="31"/>
      <c r="W90" s="4"/>
      <c r="X90" s="4"/>
      <c r="Y90" s="2"/>
    </row>
    <row r="91" spans="1:25" ht="29.25" customHeight="1" x14ac:dyDescent="0.2">
      <c r="A91" s="2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21" t="s">
        <v>38</v>
      </c>
      <c r="O91" s="37">
        <v>9500070510</v>
      </c>
      <c r="P91" s="8">
        <v>110</v>
      </c>
      <c r="Q91" s="22" t="s">
        <v>48</v>
      </c>
      <c r="R91" s="23" t="s">
        <v>26</v>
      </c>
      <c r="S91" s="28">
        <v>263636.3</v>
      </c>
      <c r="T91" s="29"/>
      <c r="U91" s="30"/>
      <c r="V91" s="31"/>
      <c r="W91" s="4"/>
      <c r="X91" s="4"/>
      <c r="Y91" s="2"/>
    </row>
    <row r="92" spans="1:25" ht="29.25" customHeight="1" x14ac:dyDescent="0.2">
      <c r="A92" s="2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26" t="s">
        <v>14</v>
      </c>
      <c r="O92" s="37">
        <v>9500070510</v>
      </c>
      <c r="P92" s="8">
        <v>200</v>
      </c>
      <c r="Q92" s="24" t="s">
        <v>48</v>
      </c>
      <c r="R92" s="25" t="s">
        <v>26</v>
      </c>
      <c r="S92" s="28">
        <v>55000</v>
      </c>
      <c r="T92" s="29"/>
      <c r="U92" s="30"/>
      <c r="V92" s="31"/>
      <c r="W92" s="4"/>
      <c r="X92" s="4"/>
      <c r="Y92" s="2"/>
    </row>
    <row r="93" spans="1:25" ht="29.25" customHeight="1" x14ac:dyDescent="0.2">
      <c r="A93" s="2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26" t="s">
        <v>15</v>
      </c>
      <c r="O93" s="37">
        <v>9500070510</v>
      </c>
      <c r="P93" s="8">
        <v>240</v>
      </c>
      <c r="Q93" s="24" t="s">
        <v>48</v>
      </c>
      <c r="R93" s="25" t="s">
        <v>26</v>
      </c>
      <c r="S93" s="28">
        <v>55000</v>
      </c>
      <c r="T93" s="29"/>
      <c r="U93" s="30"/>
      <c r="V93" s="31"/>
      <c r="W93" s="4"/>
      <c r="X93" s="4"/>
      <c r="Y93" s="2"/>
    </row>
    <row r="94" spans="1:25" ht="40.5" customHeight="1" x14ac:dyDescent="0.2">
      <c r="A94" s="2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26" t="s">
        <v>70</v>
      </c>
      <c r="O94" s="24" t="s">
        <v>71</v>
      </c>
      <c r="P94" s="8"/>
      <c r="Q94" s="24"/>
      <c r="R94" s="25"/>
      <c r="S94" s="28">
        <v>20000</v>
      </c>
      <c r="T94" s="29"/>
      <c r="U94" s="30"/>
      <c r="V94" s="31"/>
      <c r="W94" s="4"/>
      <c r="X94" s="4"/>
      <c r="Y94" s="2"/>
    </row>
    <row r="95" spans="1:25" ht="17.25" customHeight="1" x14ac:dyDescent="0.2">
      <c r="A95" s="2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26" t="s">
        <v>67</v>
      </c>
      <c r="O95" s="24" t="s">
        <v>71</v>
      </c>
      <c r="P95" s="8">
        <v>500</v>
      </c>
      <c r="Q95" s="24" t="s">
        <v>26</v>
      </c>
      <c r="R95" s="25" t="s">
        <v>72</v>
      </c>
      <c r="S95" s="28">
        <v>20000</v>
      </c>
      <c r="T95" s="29"/>
      <c r="U95" s="30"/>
      <c r="V95" s="31"/>
      <c r="W95" s="4"/>
      <c r="X95" s="4"/>
      <c r="Y95" s="2"/>
    </row>
    <row r="96" spans="1:25" ht="20.25" customHeight="1" x14ac:dyDescent="0.2">
      <c r="A96" s="2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26" t="s">
        <v>68</v>
      </c>
      <c r="O96" s="24" t="s">
        <v>71</v>
      </c>
      <c r="P96" s="8">
        <v>540</v>
      </c>
      <c r="Q96" s="24" t="s">
        <v>26</v>
      </c>
      <c r="R96" s="25" t="s">
        <v>72</v>
      </c>
      <c r="S96" s="28">
        <v>20000</v>
      </c>
      <c r="T96" s="29"/>
      <c r="U96" s="30"/>
      <c r="V96" s="31"/>
      <c r="W96" s="4"/>
      <c r="X96" s="4"/>
      <c r="Y96" s="2"/>
    </row>
    <row r="97" spans="1:25" ht="48" customHeight="1" x14ac:dyDescent="0.2">
      <c r="A97" s="2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26" t="s">
        <v>75</v>
      </c>
      <c r="O97" s="24" t="s">
        <v>76</v>
      </c>
      <c r="P97" s="8"/>
      <c r="Q97" s="24"/>
      <c r="R97" s="25"/>
      <c r="S97" s="28">
        <v>186271</v>
      </c>
      <c r="T97" s="29"/>
      <c r="U97" s="30"/>
      <c r="V97" s="31"/>
      <c r="W97" s="4"/>
      <c r="X97" s="4"/>
      <c r="Y97" s="2"/>
    </row>
    <row r="98" spans="1:25" ht="15" customHeight="1" x14ac:dyDescent="0.2">
      <c r="A98" s="2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26" t="s">
        <v>67</v>
      </c>
      <c r="O98" s="24" t="s">
        <v>76</v>
      </c>
      <c r="P98" s="8">
        <v>500</v>
      </c>
      <c r="Q98" s="24" t="s">
        <v>56</v>
      </c>
      <c r="R98" s="25" t="s">
        <v>53</v>
      </c>
      <c r="S98" s="28">
        <v>186271</v>
      </c>
      <c r="T98" s="29"/>
      <c r="U98" s="30"/>
      <c r="V98" s="31"/>
      <c r="W98" s="4"/>
      <c r="X98" s="4"/>
      <c r="Y98" s="2"/>
    </row>
    <row r="99" spans="1:25" ht="15" customHeight="1" x14ac:dyDescent="0.2">
      <c r="A99" s="2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26" t="s">
        <v>68</v>
      </c>
      <c r="O99" s="24" t="s">
        <v>76</v>
      </c>
      <c r="P99" s="8">
        <v>540</v>
      </c>
      <c r="Q99" s="24" t="s">
        <v>56</v>
      </c>
      <c r="R99" s="25" t="s">
        <v>53</v>
      </c>
      <c r="S99" s="28">
        <v>186271</v>
      </c>
      <c r="T99" s="29"/>
      <c r="U99" s="30"/>
      <c r="V99" s="31"/>
      <c r="W99" s="4"/>
      <c r="X99" s="4"/>
      <c r="Y99" s="2"/>
    </row>
    <row r="100" spans="1:25" ht="43.5" customHeight="1" x14ac:dyDescent="0.2">
      <c r="A100" s="2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26" t="s">
        <v>66</v>
      </c>
      <c r="O100" s="24" t="s">
        <v>69</v>
      </c>
      <c r="P100" s="8"/>
      <c r="Q100" s="24"/>
      <c r="R100" s="25"/>
      <c r="S100" s="28">
        <v>39000</v>
      </c>
      <c r="T100" s="29"/>
      <c r="U100" s="30"/>
      <c r="V100" s="31"/>
      <c r="W100" s="4"/>
      <c r="X100" s="4"/>
      <c r="Y100" s="2"/>
    </row>
    <row r="101" spans="1:25" ht="15" customHeight="1" x14ac:dyDescent="0.2">
      <c r="A101" s="2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26" t="s">
        <v>67</v>
      </c>
      <c r="O101" s="24" t="s">
        <v>69</v>
      </c>
      <c r="P101" s="8">
        <v>500</v>
      </c>
      <c r="Q101" s="24" t="s">
        <v>26</v>
      </c>
      <c r="R101" s="25" t="s">
        <v>16</v>
      </c>
      <c r="S101" s="28">
        <v>39000</v>
      </c>
      <c r="T101" s="29"/>
      <c r="U101" s="30"/>
      <c r="V101" s="31"/>
      <c r="W101" s="4"/>
      <c r="X101" s="4"/>
      <c r="Y101" s="2"/>
    </row>
    <row r="102" spans="1:25" ht="15" customHeight="1" x14ac:dyDescent="0.2">
      <c r="A102" s="2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26" t="s">
        <v>68</v>
      </c>
      <c r="O102" s="24" t="s">
        <v>69</v>
      </c>
      <c r="P102" s="8">
        <v>540</v>
      </c>
      <c r="Q102" s="24" t="s">
        <v>26</v>
      </c>
      <c r="R102" s="25" t="s">
        <v>16</v>
      </c>
      <c r="S102" s="28">
        <v>39000</v>
      </c>
      <c r="T102" s="29"/>
      <c r="U102" s="30"/>
      <c r="V102" s="31"/>
      <c r="W102" s="4"/>
      <c r="X102" s="4"/>
      <c r="Y102" s="2"/>
    </row>
    <row r="103" spans="1:25" ht="15" customHeight="1" x14ac:dyDescent="0.2">
      <c r="A103" s="2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21" t="s">
        <v>77</v>
      </c>
      <c r="O103" s="24" t="s">
        <v>79</v>
      </c>
      <c r="P103" s="8"/>
      <c r="Q103" s="24"/>
      <c r="R103" s="25"/>
      <c r="S103" s="28"/>
      <c r="T103" s="29"/>
      <c r="U103" s="30">
        <v>232907</v>
      </c>
      <c r="V103" s="31">
        <v>488935.5</v>
      </c>
      <c r="W103" s="4"/>
      <c r="X103" s="4"/>
      <c r="Y103" s="2"/>
    </row>
    <row r="104" spans="1:25" ht="15" customHeight="1" x14ac:dyDescent="0.2">
      <c r="A104" s="2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21" t="s">
        <v>78</v>
      </c>
      <c r="O104" s="24" t="s">
        <v>79</v>
      </c>
      <c r="P104" s="8">
        <v>900</v>
      </c>
      <c r="Q104" s="24" t="s">
        <v>80</v>
      </c>
      <c r="R104" s="25" t="s">
        <v>80</v>
      </c>
      <c r="S104" s="28"/>
      <c r="T104" s="29"/>
      <c r="U104" s="30">
        <v>232907</v>
      </c>
      <c r="V104" s="31">
        <v>488935.5</v>
      </c>
      <c r="W104" s="4"/>
      <c r="X104" s="4"/>
      <c r="Y104" s="2"/>
    </row>
    <row r="105" spans="1:25" ht="15" customHeight="1" x14ac:dyDescent="0.2">
      <c r="A105" s="2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21" t="s">
        <v>78</v>
      </c>
      <c r="O105" s="24" t="s">
        <v>79</v>
      </c>
      <c r="P105" s="8">
        <v>990</v>
      </c>
      <c r="Q105" s="24" t="s">
        <v>80</v>
      </c>
      <c r="R105" s="25" t="s">
        <v>80</v>
      </c>
      <c r="S105" s="28"/>
      <c r="T105" s="29"/>
      <c r="U105" s="30">
        <v>232907</v>
      </c>
      <c r="V105" s="31">
        <v>488935.5</v>
      </c>
      <c r="W105" s="4"/>
      <c r="X105" s="4"/>
      <c r="Y105" s="2"/>
    </row>
    <row r="106" spans="1:25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33" t="s">
        <v>81</v>
      </c>
      <c r="O106" s="32"/>
      <c r="P106" s="32"/>
      <c r="Q106" s="32"/>
      <c r="R106" s="32"/>
      <c r="S106" s="34">
        <f>S16+S35+S20</f>
        <v>26561269.25</v>
      </c>
      <c r="T106" s="34" t="e">
        <f>#REF!+T16+T35</f>
        <v>#REF!</v>
      </c>
      <c r="U106" s="34">
        <f>U16+U35</f>
        <v>9499928</v>
      </c>
      <c r="V106" s="34">
        <f>V16+V35</f>
        <v>9979890</v>
      </c>
      <c r="W106" s="1"/>
      <c r="X106" s="1"/>
      <c r="Y106" s="1"/>
    </row>
    <row r="107" spans="1:25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45" t="s">
        <v>0</v>
      </c>
      <c r="O107" s="45"/>
      <c r="P107" s="45"/>
      <c r="Q107" s="45"/>
      <c r="R107" s="3"/>
      <c r="S107" s="3"/>
      <c r="T107" s="2"/>
      <c r="U107" s="2"/>
      <c r="V107" s="2"/>
      <c r="W107" s="2"/>
      <c r="X107" s="1"/>
      <c r="Y107" s="1"/>
    </row>
  </sheetData>
  <mergeCells count="7">
    <mergeCell ref="S1:V5"/>
    <mergeCell ref="N107:Q107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</cp:lastModifiedBy>
  <cp:lastPrinted>2024-10-25T02:06:21Z</cp:lastPrinted>
  <dcterms:created xsi:type="dcterms:W3CDTF">2021-05-04T02:38:45Z</dcterms:created>
  <dcterms:modified xsi:type="dcterms:W3CDTF">2024-10-25T02:07:12Z</dcterms:modified>
</cp:coreProperties>
</file>